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465" yWindow="30" windowWidth="6555" windowHeight="11250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T19" i="1"/>
  <c r="T6"/>
  <c r="T13"/>
  <c r="T18"/>
  <c r="T11"/>
  <c r="T15"/>
  <c r="T20"/>
  <c r="T5"/>
  <c r="T12"/>
  <c r="T17"/>
  <c r="T14"/>
  <c r="T10"/>
  <c r="V25" s="1"/>
  <c r="T9"/>
  <c r="T7"/>
  <c r="T16"/>
  <c r="T3"/>
  <c r="T4"/>
  <c r="T8"/>
  <c r="U8"/>
  <c r="W8"/>
  <c r="U25"/>
  <c r="W25"/>
  <c r="U23"/>
  <c r="W23"/>
  <c r="U16"/>
  <c r="V16" s="1"/>
  <c r="W16"/>
  <c r="U26"/>
  <c r="W26"/>
  <c r="U7"/>
  <c r="W7"/>
  <c r="U9"/>
  <c r="V9" s="1"/>
  <c r="W9"/>
  <c r="U6"/>
  <c r="V6" s="1"/>
  <c r="W6"/>
  <c r="U10"/>
  <c r="V10" s="1"/>
  <c r="W10"/>
  <c r="X10" s="1"/>
  <c r="U14"/>
  <c r="V14" s="1"/>
  <c r="W14"/>
  <c r="U17"/>
  <c r="V17" s="1"/>
  <c r="W17"/>
  <c r="X17" s="1"/>
  <c r="U5"/>
  <c r="V5" s="1"/>
  <c r="W5"/>
  <c r="U20"/>
  <c r="W20"/>
  <c r="U22"/>
  <c r="W22"/>
  <c r="U31"/>
  <c r="W31"/>
  <c r="U32"/>
  <c r="W32"/>
  <c r="X32" s="1"/>
  <c r="U33"/>
  <c r="W33"/>
  <c r="U34"/>
  <c r="W34"/>
  <c r="X34" s="1"/>
  <c r="U35"/>
  <c r="W35"/>
  <c r="U36"/>
  <c r="W36"/>
  <c r="X36" s="1"/>
  <c r="U37"/>
  <c r="W37"/>
  <c r="U38"/>
  <c r="W38"/>
  <c r="U39"/>
  <c r="W39"/>
  <c r="U40"/>
  <c r="W40"/>
  <c r="X40" s="1"/>
  <c r="U41"/>
  <c r="W41"/>
  <c r="U42"/>
  <c r="W42"/>
  <c r="X42" s="1"/>
  <c r="T31"/>
  <c r="V31"/>
  <c r="T42"/>
  <c r="T41"/>
  <c r="T40"/>
  <c r="T39"/>
  <c r="X39" s="1"/>
  <c r="T38"/>
  <c r="T37"/>
  <c r="X37" s="1"/>
  <c r="T36"/>
  <c r="T35"/>
  <c r="T34"/>
  <c r="T33"/>
  <c r="X33" s="1"/>
  <c r="T32"/>
  <c r="X14"/>
  <c r="X20"/>
  <c r="X31"/>
  <c r="X38"/>
  <c r="X16"/>
  <c r="X41"/>
  <c r="V7"/>
  <c r="X35"/>
  <c r="X26" l="1"/>
  <c r="X25"/>
  <c r="X9"/>
  <c r="V20"/>
  <c r="V26"/>
  <c r="X6"/>
  <c r="X7"/>
  <c r="V8"/>
  <c r="X23"/>
  <c r="X5"/>
  <c r="V22"/>
  <c r="X22"/>
  <c r="X8"/>
  <c r="V23"/>
</calcChain>
</file>

<file path=xl/sharedStrings.xml><?xml version="1.0" encoding="utf-8"?>
<sst xmlns="http://schemas.openxmlformats.org/spreadsheetml/2006/main" count="49" uniqueCount="46">
  <si>
    <t>BOVE</t>
  </si>
  <si>
    <t>TOT</t>
  </si>
  <si>
    <t>1° scarto</t>
  </si>
  <si>
    <t>2° scarto</t>
  </si>
  <si>
    <t>Totale</t>
  </si>
  <si>
    <t>GROOS</t>
  </si>
  <si>
    <t>Pos</t>
  </si>
  <si>
    <t>Timoniere</t>
  </si>
  <si>
    <t>Prodiere</t>
  </si>
  <si>
    <t>SPINA</t>
  </si>
  <si>
    <t>DNC</t>
  </si>
  <si>
    <t xml:space="preserve">DNS DNF OCS DSQ </t>
  </si>
  <si>
    <t>FORNACIARI</t>
  </si>
  <si>
    <t>CARDARELLI</t>
  </si>
  <si>
    <t xml:space="preserve">ROBERTI </t>
  </si>
  <si>
    <t>CORAZZA</t>
  </si>
  <si>
    <t>CINQUEGRANA</t>
  </si>
  <si>
    <t>GABBRIELLI</t>
  </si>
  <si>
    <t xml:space="preserve">SAVIATONI </t>
  </si>
  <si>
    <t>DEMARE</t>
  </si>
  <si>
    <t>ESPOSITO</t>
  </si>
  <si>
    <t>FORTUNI</t>
  </si>
  <si>
    <t>PIROMALLI</t>
  </si>
  <si>
    <t>MAZARAKIS</t>
  </si>
  <si>
    <t>PERALI</t>
  </si>
  <si>
    <t>PANGALLO</t>
  </si>
  <si>
    <t>TOMASSI</t>
  </si>
  <si>
    <t>DE SIENA</t>
  </si>
  <si>
    <t>SANZONE</t>
  </si>
  <si>
    <t>SEPICACCHI</t>
  </si>
  <si>
    <t>ROCCHI</t>
  </si>
  <si>
    <t>STENR</t>
  </si>
  <si>
    <t>DI BIAGIO</t>
  </si>
  <si>
    <t>AUTUNNO SUL MARE 2014</t>
  </si>
  <si>
    <t>BECCAGUTTI</t>
  </si>
  <si>
    <t>ZANINI</t>
  </si>
  <si>
    <t>BRASIOLI</t>
  </si>
  <si>
    <t>GIUNTELLA</t>
  </si>
  <si>
    <t>NOCERA</t>
  </si>
  <si>
    <t>MARTUFI</t>
  </si>
  <si>
    <t>MANFREDONIA ALICE</t>
  </si>
  <si>
    <t>MANFREDONIA ANDREA</t>
  </si>
  <si>
    <t>DE CURTIS</t>
  </si>
  <si>
    <t>GRECO</t>
  </si>
  <si>
    <t>MARGHERITA FERRARINI</t>
  </si>
  <si>
    <t>LUBRANO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</si>
</sst>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56"/>
      <name val="Comic Sans MS"/>
      <family val="4"/>
    </font>
    <font>
      <b/>
      <sz val="12"/>
      <color indexed="56"/>
      <name val="Stylus BT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4" borderId="0" xfId="0" applyFont="1" applyFill="1" applyBorder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" fontId="4" fillId="0" borderId="2" xfId="0" applyNumberFormat="1" applyFont="1" applyFill="1" applyBorder="1" applyAlignment="1">
      <alignment horizontal="center" wrapText="1"/>
    </xf>
    <xf numFmtId="1" fontId="4" fillId="3" borderId="2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1" fontId="4" fillId="3" borderId="3" xfId="0" applyNumberFormat="1" applyFont="1" applyFill="1" applyBorder="1" applyAlignment="1">
      <alignment horizontal="center" wrapText="1"/>
    </xf>
    <xf numFmtId="0" fontId="2" fillId="0" borderId="4" xfId="0" applyFont="1" applyBorder="1"/>
    <xf numFmtId="1" fontId="5" fillId="0" borderId="5" xfId="0" applyNumberFormat="1" applyFont="1" applyFill="1" applyBorder="1" applyAlignment="1">
      <alignment horizontal="center" wrapText="1"/>
    </xf>
    <xf numFmtId="1" fontId="5" fillId="3" borderId="6" xfId="0" applyNumberFormat="1" applyFont="1" applyFill="1" applyBorder="1" applyAlignment="1">
      <alignment horizontal="center" wrapText="1"/>
    </xf>
    <xf numFmtId="1" fontId="5" fillId="0" borderId="7" xfId="0" applyNumberFormat="1" applyFont="1" applyFill="1" applyBorder="1" applyAlignment="1">
      <alignment horizontal="center" wrapText="1"/>
    </xf>
    <xf numFmtId="1" fontId="5" fillId="3" borderId="8" xfId="0" applyNumberFormat="1" applyFont="1" applyFill="1" applyBorder="1" applyAlignment="1">
      <alignment horizontal="center" wrapText="1"/>
    </xf>
    <xf numFmtId="0" fontId="2" fillId="0" borderId="9" xfId="0" applyFont="1" applyBorder="1"/>
    <xf numFmtId="0" fontId="2" fillId="4" borderId="10" xfId="0" applyFont="1" applyFill="1" applyBorder="1"/>
    <xf numFmtId="1" fontId="5" fillId="0" borderId="11" xfId="0" applyNumberFormat="1" applyFont="1" applyFill="1" applyBorder="1" applyAlignment="1">
      <alignment horizontal="center" wrapText="1"/>
    </xf>
    <xf numFmtId="1" fontId="5" fillId="3" borderId="12" xfId="0" applyNumberFormat="1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1" fontId="5" fillId="0" borderId="15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0" borderId="10" xfId="0" applyFont="1" applyBorder="1"/>
    <xf numFmtId="0" fontId="2" fillId="0" borderId="10" xfId="0" applyFont="1" applyFill="1" applyBorder="1"/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4" borderId="9" xfId="0" applyFont="1" applyFill="1" applyBorder="1"/>
    <xf numFmtId="1" fontId="5" fillId="0" borderId="1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15" xfId="0" applyFont="1" applyBorder="1"/>
    <xf numFmtId="0" fontId="2" fillId="0" borderId="0" xfId="0" applyFont="1" applyFill="1"/>
    <xf numFmtId="0" fontId="2" fillId="2" borderId="16" xfId="0" applyFont="1" applyFill="1" applyBorder="1"/>
    <xf numFmtId="1" fontId="5" fillId="3" borderId="18" xfId="0" applyNumberFormat="1" applyFont="1" applyFill="1" applyBorder="1" applyAlignment="1">
      <alignment horizontal="center" wrapText="1"/>
    </xf>
    <xf numFmtId="0" fontId="2" fillId="2" borderId="19" xfId="0" applyFont="1" applyFill="1" applyBorder="1"/>
    <xf numFmtId="0" fontId="2" fillId="2" borderId="9" xfId="0" applyFont="1" applyFill="1" applyBorder="1"/>
    <xf numFmtId="1" fontId="5" fillId="0" borderId="9" xfId="0" applyNumberFormat="1" applyFont="1" applyFill="1" applyBorder="1" applyAlignment="1">
      <alignment horizontal="center" wrapText="1"/>
    </xf>
    <xf numFmtId="1" fontId="5" fillId="0" borderId="16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9" xfId="0" applyFont="1" applyFill="1" applyBorder="1"/>
    <xf numFmtId="0" fontId="2" fillId="0" borderId="16" xfId="0" applyFont="1" applyFill="1" applyBorder="1"/>
    <xf numFmtId="0" fontId="2" fillId="3" borderId="20" xfId="0" applyFont="1" applyFill="1" applyBorder="1"/>
    <xf numFmtId="0" fontId="2" fillId="2" borderId="1" xfId="0" applyFont="1" applyFill="1" applyBorder="1"/>
    <xf numFmtId="0" fontId="2" fillId="2" borderId="8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4" borderId="1" xfId="0" applyFont="1" applyFill="1" applyBorder="1"/>
    <xf numFmtId="0" fontId="2" fillId="4" borderId="4" xfId="0" applyFont="1" applyFill="1" applyBorder="1"/>
    <xf numFmtId="0" fontId="2" fillId="2" borderId="7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3" borderId="29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3"/>
  <sheetViews>
    <sheetView tabSelected="1" workbookViewId="0">
      <selection activeCell="K21" sqref="K21"/>
    </sheetView>
  </sheetViews>
  <sheetFormatPr defaultRowHeight="15"/>
  <cols>
    <col min="1" max="1" width="7.5703125" style="3" customWidth="1"/>
    <col min="2" max="2" width="12.28515625" style="3" hidden="1" customWidth="1"/>
    <col min="3" max="3" width="28.28515625" style="3" customWidth="1"/>
    <col min="4" max="4" width="25" style="3" hidden="1" customWidth="1"/>
    <col min="5" max="5" width="5.140625" style="3" customWidth="1"/>
    <col min="6" max="19" width="5.42578125" style="3" customWidth="1"/>
    <col min="20" max="20" width="9.140625" style="3"/>
    <col min="21" max="25" width="9.140625" style="3" hidden="1" customWidth="1"/>
    <col min="26" max="26" width="17.28515625" style="3" hidden="1" customWidth="1"/>
    <col min="27" max="27" width="9.140625" style="3" customWidth="1"/>
    <col min="28" max="16384" width="9.140625" style="3"/>
  </cols>
  <sheetData>
    <row r="1" spans="1:27" ht="16.5" thickBot="1">
      <c r="A1" s="2" t="s">
        <v>33</v>
      </c>
      <c r="B1" s="2"/>
      <c r="C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7" ht="19.5" customHeight="1" thickBot="1">
      <c r="A2" s="4" t="s">
        <v>6</v>
      </c>
      <c r="B2" s="4"/>
      <c r="C2" s="5" t="s">
        <v>7</v>
      </c>
      <c r="D2" s="5" t="s">
        <v>8</v>
      </c>
      <c r="E2" s="46">
        <v>1</v>
      </c>
      <c r="F2" s="47">
        <v>2</v>
      </c>
      <c r="G2" s="47">
        <v>3</v>
      </c>
      <c r="H2" s="47">
        <v>4</v>
      </c>
      <c r="I2" s="56">
        <v>5</v>
      </c>
      <c r="J2" s="46">
        <v>6</v>
      </c>
      <c r="K2" s="47">
        <v>7</v>
      </c>
      <c r="L2" s="47">
        <v>8</v>
      </c>
      <c r="M2" s="47">
        <v>9</v>
      </c>
      <c r="N2" s="47">
        <v>10</v>
      </c>
      <c r="O2" s="46">
        <v>11</v>
      </c>
      <c r="P2" s="47">
        <v>12</v>
      </c>
      <c r="Q2" s="47">
        <v>13</v>
      </c>
      <c r="R2" s="47">
        <v>14</v>
      </c>
      <c r="S2" s="47">
        <v>15</v>
      </c>
      <c r="T2" s="59" t="s">
        <v>1</v>
      </c>
      <c r="U2" s="6" t="s">
        <v>2</v>
      </c>
      <c r="V2" s="7" t="s">
        <v>4</v>
      </c>
      <c r="W2" s="8" t="s">
        <v>3</v>
      </c>
      <c r="X2" s="9" t="s">
        <v>4</v>
      </c>
    </row>
    <row r="3" spans="1:27" ht="16.5" thickBot="1">
      <c r="A3" s="10">
        <v>1</v>
      </c>
      <c r="B3" s="10">
        <v>109723</v>
      </c>
      <c r="C3" s="54" t="s">
        <v>0</v>
      </c>
      <c r="D3" s="55" t="s">
        <v>5</v>
      </c>
      <c r="E3" s="48">
        <v>13</v>
      </c>
      <c r="F3" s="49">
        <v>4</v>
      </c>
      <c r="G3" s="49">
        <v>3</v>
      </c>
      <c r="H3" s="49">
        <v>2</v>
      </c>
      <c r="I3" s="57">
        <v>1</v>
      </c>
      <c r="J3" s="48">
        <v>3</v>
      </c>
      <c r="K3" s="49">
        <v>1</v>
      </c>
      <c r="L3" s="49">
        <v>1</v>
      </c>
      <c r="M3" s="49">
        <v>1</v>
      </c>
      <c r="N3" s="50">
        <v>2</v>
      </c>
      <c r="O3" s="48">
        <v>6</v>
      </c>
      <c r="P3" s="49">
        <v>1</v>
      </c>
      <c r="Q3" s="49">
        <v>1</v>
      </c>
      <c r="R3" s="49">
        <v>3</v>
      </c>
      <c r="S3" s="49">
        <v>1</v>
      </c>
      <c r="T3" s="45">
        <f t="shared" ref="T3:T20" si="0">SUM(E3:S3)</f>
        <v>43</v>
      </c>
      <c r="U3" s="11"/>
      <c r="V3" s="12"/>
      <c r="W3" s="13"/>
      <c r="X3" s="14"/>
    </row>
    <row r="4" spans="1:27" ht="16.5" thickBot="1">
      <c r="A4" s="15">
        <v>2</v>
      </c>
      <c r="B4" s="15">
        <v>106</v>
      </c>
      <c r="C4" s="16" t="s">
        <v>14</v>
      </c>
      <c r="D4" s="30" t="s">
        <v>21</v>
      </c>
      <c r="E4" s="51">
        <v>13</v>
      </c>
      <c r="F4" s="20">
        <v>1</v>
      </c>
      <c r="G4" s="20">
        <v>4</v>
      </c>
      <c r="H4" s="20">
        <v>1</v>
      </c>
      <c r="I4" s="21">
        <v>3</v>
      </c>
      <c r="J4" s="51">
        <v>1</v>
      </c>
      <c r="K4" s="20">
        <v>4</v>
      </c>
      <c r="L4" s="20">
        <v>2</v>
      </c>
      <c r="M4" s="20">
        <v>2</v>
      </c>
      <c r="N4" s="22">
        <v>1</v>
      </c>
      <c r="O4" s="51">
        <v>1</v>
      </c>
      <c r="P4" s="20">
        <v>6</v>
      </c>
      <c r="Q4" s="20">
        <v>4</v>
      </c>
      <c r="R4" s="20">
        <v>2</v>
      </c>
      <c r="S4" s="20">
        <v>3</v>
      </c>
      <c r="T4" s="45">
        <f t="shared" si="0"/>
        <v>48</v>
      </c>
      <c r="U4" s="17"/>
      <c r="V4" s="18"/>
      <c r="W4" s="19"/>
      <c r="X4" s="14"/>
    </row>
    <row r="5" spans="1:27" ht="16.5" thickBot="1">
      <c r="A5" s="15">
        <v>3</v>
      </c>
      <c r="B5" s="15"/>
      <c r="C5" s="25" t="s">
        <v>9</v>
      </c>
      <c r="D5" s="43" t="s">
        <v>30</v>
      </c>
      <c r="E5" s="51">
        <v>8</v>
      </c>
      <c r="F5" s="20">
        <v>11</v>
      </c>
      <c r="G5" s="20">
        <v>13</v>
      </c>
      <c r="H5" s="20">
        <v>11</v>
      </c>
      <c r="I5" s="21">
        <v>8</v>
      </c>
      <c r="J5" s="51">
        <v>9</v>
      </c>
      <c r="K5" s="20">
        <v>8</v>
      </c>
      <c r="L5" s="20">
        <v>5</v>
      </c>
      <c r="M5" s="20">
        <v>3</v>
      </c>
      <c r="N5" s="22">
        <v>5</v>
      </c>
      <c r="O5" s="51">
        <v>3</v>
      </c>
      <c r="P5" s="20">
        <v>5</v>
      </c>
      <c r="Q5" s="20">
        <v>3</v>
      </c>
      <c r="R5" s="20">
        <v>7</v>
      </c>
      <c r="S5" s="20">
        <v>2</v>
      </c>
      <c r="T5" s="45">
        <f t="shared" si="0"/>
        <v>101</v>
      </c>
      <c r="U5" s="17" t="e">
        <f>LARGE(#REF!,1)</f>
        <v>#REF!</v>
      </c>
      <c r="V5" s="18" t="e">
        <f>#REF!-U5</f>
        <v>#REF!</v>
      </c>
      <c r="W5" s="19" t="e">
        <f>LARGE(#REF!,2)</f>
        <v>#REF!</v>
      </c>
      <c r="X5" s="14" t="e">
        <f>#REF!-U5-W5</f>
        <v>#REF!</v>
      </c>
    </row>
    <row r="6" spans="1:27" ht="16.5" thickBot="1">
      <c r="A6" s="15">
        <v>4</v>
      </c>
      <c r="B6" s="15"/>
      <c r="C6" s="16" t="s">
        <v>20</v>
      </c>
      <c r="D6" s="30" t="s">
        <v>17</v>
      </c>
      <c r="E6" s="51">
        <v>13</v>
      </c>
      <c r="F6" s="20">
        <v>6</v>
      </c>
      <c r="G6" s="20">
        <v>6</v>
      </c>
      <c r="H6" s="20">
        <v>4</v>
      </c>
      <c r="I6" s="21">
        <v>5</v>
      </c>
      <c r="J6" s="51">
        <v>8</v>
      </c>
      <c r="K6" s="20">
        <v>7</v>
      </c>
      <c r="L6" s="20">
        <v>9</v>
      </c>
      <c r="M6" s="20">
        <v>8</v>
      </c>
      <c r="N6" s="22">
        <v>6</v>
      </c>
      <c r="O6" s="51">
        <v>13</v>
      </c>
      <c r="P6" s="20">
        <v>11</v>
      </c>
      <c r="Q6" s="20">
        <v>9</v>
      </c>
      <c r="R6" s="20">
        <v>5</v>
      </c>
      <c r="S6" s="20">
        <v>7</v>
      </c>
      <c r="T6" s="45">
        <f t="shared" si="0"/>
        <v>117</v>
      </c>
      <c r="U6" s="17" t="e">
        <f>LARGE(#REF!,1)</f>
        <v>#REF!</v>
      </c>
      <c r="V6" s="18" t="e">
        <f>#REF!-U6</f>
        <v>#REF!</v>
      </c>
      <c r="W6" s="19" t="e">
        <f>LARGE(#REF!,2)</f>
        <v>#REF!</v>
      </c>
      <c r="X6" s="14" t="e">
        <f>#REF!-U6-W6</f>
        <v>#REF!</v>
      </c>
      <c r="Y6" s="3" t="s">
        <v>44</v>
      </c>
    </row>
    <row r="7" spans="1:27" ht="16.5" thickBot="1">
      <c r="A7" s="15">
        <v>5</v>
      </c>
      <c r="B7" s="15"/>
      <c r="C7" s="16" t="s">
        <v>12</v>
      </c>
      <c r="D7" s="30" t="s">
        <v>16</v>
      </c>
      <c r="E7" s="51">
        <v>3</v>
      </c>
      <c r="F7" s="20">
        <v>9</v>
      </c>
      <c r="G7" s="20">
        <v>5</v>
      </c>
      <c r="H7" s="20">
        <v>8</v>
      </c>
      <c r="I7" s="21">
        <v>4</v>
      </c>
      <c r="J7" s="51">
        <v>12</v>
      </c>
      <c r="K7" s="20">
        <v>6</v>
      </c>
      <c r="L7" s="20">
        <v>7</v>
      </c>
      <c r="M7" s="20">
        <v>7</v>
      </c>
      <c r="N7" s="22">
        <v>4</v>
      </c>
      <c r="O7" s="51">
        <v>11</v>
      </c>
      <c r="P7" s="20">
        <v>9</v>
      </c>
      <c r="Q7" s="20">
        <v>10</v>
      </c>
      <c r="R7" s="20">
        <v>13</v>
      </c>
      <c r="S7" s="20">
        <v>12</v>
      </c>
      <c r="T7" s="45">
        <f t="shared" si="0"/>
        <v>120</v>
      </c>
      <c r="U7" s="17" t="e">
        <f>LARGE(#REF!,1)</f>
        <v>#REF!</v>
      </c>
      <c r="V7" s="18" t="e">
        <f>#REF!-U7</f>
        <v>#REF!</v>
      </c>
      <c r="W7" s="23" t="e">
        <f>LARGE(#REF!,2)</f>
        <v>#REF!</v>
      </c>
      <c r="X7" s="14" t="e">
        <f>#REF!-U7-W7</f>
        <v>#REF!</v>
      </c>
      <c r="Z7" s="24"/>
      <c r="AA7" s="24"/>
    </row>
    <row r="8" spans="1:27" ht="16.5" thickBot="1">
      <c r="A8" s="15">
        <v>6</v>
      </c>
      <c r="B8" s="15">
        <v>112552</v>
      </c>
      <c r="C8" s="25" t="s">
        <v>18</v>
      </c>
      <c r="D8" s="43" t="s">
        <v>15</v>
      </c>
      <c r="E8" s="51">
        <v>1</v>
      </c>
      <c r="F8" s="20">
        <v>2</v>
      </c>
      <c r="G8" s="20">
        <v>2</v>
      </c>
      <c r="H8" s="20">
        <v>3</v>
      </c>
      <c r="I8" s="21">
        <v>2</v>
      </c>
      <c r="J8" s="51">
        <v>19</v>
      </c>
      <c r="K8" s="20">
        <v>19</v>
      </c>
      <c r="L8" s="20">
        <v>19</v>
      </c>
      <c r="M8" s="20">
        <v>19</v>
      </c>
      <c r="N8" s="21">
        <v>19</v>
      </c>
      <c r="O8" s="51">
        <v>7</v>
      </c>
      <c r="P8" s="20">
        <v>8</v>
      </c>
      <c r="Q8" s="20">
        <v>5</v>
      </c>
      <c r="R8" s="20">
        <v>4</v>
      </c>
      <c r="S8" s="20">
        <v>5</v>
      </c>
      <c r="T8" s="45">
        <f t="shared" si="0"/>
        <v>134</v>
      </c>
      <c r="U8" s="17">
        <f>LARGE(E10:E10,1)</f>
        <v>4</v>
      </c>
      <c r="V8" s="18">
        <f>T10-U8</f>
        <v>140</v>
      </c>
      <c r="W8" s="19" t="e">
        <f>LARGE(E10:E10,2)</f>
        <v>#NUM!</v>
      </c>
      <c r="X8" s="14" t="e">
        <f>T10-U8-W8</f>
        <v>#NUM!</v>
      </c>
    </row>
    <row r="9" spans="1:27" ht="16.5" thickBot="1">
      <c r="A9" s="15">
        <v>7</v>
      </c>
      <c r="B9" s="15"/>
      <c r="C9" s="16" t="s">
        <v>22</v>
      </c>
      <c r="D9" s="30" t="s">
        <v>23</v>
      </c>
      <c r="E9" s="51">
        <v>6</v>
      </c>
      <c r="F9" s="20">
        <v>7</v>
      </c>
      <c r="G9" s="20">
        <v>8</v>
      </c>
      <c r="H9" s="20">
        <v>7</v>
      </c>
      <c r="I9" s="21">
        <v>6</v>
      </c>
      <c r="J9" s="51">
        <v>13</v>
      </c>
      <c r="K9" s="20">
        <v>12</v>
      </c>
      <c r="L9" s="20">
        <v>12</v>
      </c>
      <c r="M9" s="20">
        <v>10</v>
      </c>
      <c r="N9" s="22">
        <v>12</v>
      </c>
      <c r="O9" s="51">
        <v>5</v>
      </c>
      <c r="P9" s="20">
        <v>7</v>
      </c>
      <c r="Q9" s="20">
        <v>11</v>
      </c>
      <c r="R9" s="20">
        <v>11</v>
      </c>
      <c r="S9" s="20">
        <v>8</v>
      </c>
      <c r="T9" s="45">
        <f t="shared" si="0"/>
        <v>135</v>
      </c>
      <c r="U9" s="17" t="e">
        <f>LARGE(#REF!,1)</f>
        <v>#REF!</v>
      </c>
      <c r="V9" s="18" t="e">
        <f>#REF!-U9</f>
        <v>#REF!</v>
      </c>
      <c r="W9" s="19" t="e">
        <f>LARGE(#REF!,2)</f>
        <v>#REF!</v>
      </c>
      <c r="X9" s="14" t="e">
        <f>#REF!-U20-W9</f>
        <v>#REF!</v>
      </c>
    </row>
    <row r="10" spans="1:27" ht="16.5" thickBot="1">
      <c r="A10" s="15">
        <v>8</v>
      </c>
      <c r="B10" s="15"/>
      <c r="C10" s="16" t="s">
        <v>24</v>
      </c>
      <c r="D10" s="30" t="s">
        <v>25</v>
      </c>
      <c r="E10" s="51">
        <v>4</v>
      </c>
      <c r="F10" s="20">
        <v>5</v>
      </c>
      <c r="G10" s="20">
        <v>7</v>
      </c>
      <c r="H10" s="20">
        <v>6</v>
      </c>
      <c r="I10" s="21">
        <v>13</v>
      </c>
      <c r="J10" s="51">
        <v>7</v>
      </c>
      <c r="K10" s="20">
        <v>13</v>
      </c>
      <c r="L10" s="20">
        <v>11</v>
      </c>
      <c r="M10" s="20">
        <v>13</v>
      </c>
      <c r="N10" s="22">
        <v>11</v>
      </c>
      <c r="O10" s="51">
        <v>12</v>
      </c>
      <c r="P10" s="20">
        <v>15</v>
      </c>
      <c r="Q10" s="20">
        <v>12</v>
      </c>
      <c r="R10" s="20">
        <v>9</v>
      </c>
      <c r="S10" s="20">
        <v>6</v>
      </c>
      <c r="T10" s="45">
        <f t="shared" si="0"/>
        <v>144</v>
      </c>
      <c r="U10" s="17" t="e">
        <f>LARGE(#REF!,1)</f>
        <v>#REF!</v>
      </c>
      <c r="V10" s="18" t="e">
        <f>#REF!-U10</f>
        <v>#REF!</v>
      </c>
      <c r="W10" s="19" t="e">
        <f>LARGE(#REF!,2)</f>
        <v>#REF!</v>
      </c>
      <c r="X10" s="14" t="e">
        <f>#REF!-U4-W10</f>
        <v>#REF!</v>
      </c>
    </row>
    <row r="11" spans="1:27" ht="16.5" thickBot="1">
      <c r="A11" s="15">
        <v>9</v>
      </c>
      <c r="B11" s="15"/>
      <c r="C11" s="25" t="s">
        <v>37</v>
      </c>
      <c r="D11" s="43" t="s">
        <v>38</v>
      </c>
      <c r="E11" s="51">
        <v>19</v>
      </c>
      <c r="F11" s="20">
        <v>19</v>
      </c>
      <c r="G11" s="20">
        <v>19</v>
      </c>
      <c r="H11" s="20">
        <v>19</v>
      </c>
      <c r="I11" s="21">
        <v>19</v>
      </c>
      <c r="J11" s="51">
        <v>2</v>
      </c>
      <c r="K11" s="20">
        <v>3</v>
      </c>
      <c r="L11" s="20">
        <v>13</v>
      </c>
      <c r="M11" s="20">
        <v>13</v>
      </c>
      <c r="N11" s="22">
        <v>13</v>
      </c>
      <c r="O11" s="51">
        <v>4</v>
      </c>
      <c r="P11" s="20">
        <v>4</v>
      </c>
      <c r="Q11" s="20">
        <v>2</v>
      </c>
      <c r="R11" s="20">
        <v>1</v>
      </c>
      <c r="S11" s="20">
        <v>4</v>
      </c>
      <c r="T11" s="45">
        <f t="shared" si="0"/>
        <v>154</v>
      </c>
      <c r="U11" s="17"/>
      <c r="V11" s="18"/>
      <c r="W11" s="19"/>
      <c r="X11" s="14"/>
    </row>
    <row r="12" spans="1:27" ht="16.5" thickBot="1">
      <c r="A12" s="15">
        <v>10</v>
      </c>
      <c r="B12" s="15"/>
      <c r="C12" s="25" t="s">
        <v>34</v>
      </c>
      <c r="D12" s="43" t="s">
        <v>35</v>
      </c>
      <c r="E12" s="51">
        <v>19</v>
      </c>
      <c r="F12" s="20">
        <v>19</v>
      </c>
      <c r="G12" s="20">
        <v>19</v>
      </c>
      <c r="H12" s="20">
        <v>19</v>
      </c>
      <c r="I12" s="21">
        <v>19</v>
      </c>
      <c r="J12" s="51">
        <v>6</v>
      </c>
      <c r="K12" s="20">
        <v>2</v>
      </c>
      <c r="L12" s="20">
        <v>8</v>
      </c>
      <c r="M12" s="20">
        <v>13</v>
      </c>
      <c r="N12" s="22">
        <v>3</v>
      </c>
      <c r="O12" s="51">
        <v>2</v>
      </c>
      <c r="P12" s="20">
        <v>3</v>
      </c>
      <c r="Q12" s="20">
        <v>15</v>
      </c>
      <c r="R12" s="20">
        <v>12</v>
      </c>
      <c r="S12" s="20">
        <v>9</v>
      </c>
      <c r="T12" s="45">
        <f t="shared" si="0"/>
        <v>168</v>
      </c>
      <c r="U12" s="17"/>
      <c r="V12" s="18"/>
      <c r="W12" s="19"/>
      <c r="X12" s="14"/>
    </row>
    <row r="13" spans="1:27" ht="16.5" thickBot="1">
      <c r="A13" s="15">
        <v>11</v>
      </c>
      <c r="B13" s="15"/>
      <c r="C13" s="25" t="s">
        <v>39</v>
      </c>
      <c r="D13" s="43" t="s">
        <v>40</v>
      </c>
      <c r="E13" s="51">
        <v>19</v>
      </c>
      <c r="F13" s="20">
        <v>19</v>
      </c>
      <c r="G13" s="20">
        <v>19</v>
      </c>
      <c r="H13" s="20">
        <v>19</v>
      </c>
      <c r="I13" s="21">
        <v>19</v>
      </c>
      <c r="J13" s="51">
        <v>10</v>
      </c>
      <c r="K13" s="20">
        <v>5</v>
      </c>
      <c r="L13" s="20">
        <v>6</v>
      </c>
      <c r="M13" s="20">
        <v>4</v>
      </c>
      <c r="N13" s="22">
        <v>7</v>
      </c>
      <c r="O13" s="51">
        <v>10</v>
      </c>
      <c r="P13" s="20">
        <v>12</v>
      </c>
      <c r="Q13" s="20">
        <v>6</v>
      </c>
      <c r="R13" s="20">
        <v>8</v>
      </c>
      <c r="S13" s="20">
        <v>10</v>
      </c>
      <c r="T13" s="45">
        <f t="shared" si="0"/>
        <v>173</v>
      </c>
      <c r="U13" s="17"/>
      <c r="V13" s="18"/>
      <c r="W13" s="19"/>
      <c r="X13" s="14"/>
    </row>
    <row r="14" spans="1:27" ht="16.5" thickBot="1">
      <c r="A14" s="15">
        <v>12</v>
      </c>
      <c r="B14" s="15"/>
      <c r="C14" s="16" t="s">
        <v>28</v>
      </c>
      <c r="D14" s="30" t="s">
        <v>29</v>
      </c>
      <c r="E14" s="51">
        <v>9</v>
      </c>
      <c r="F14" s="20">
        <v>10</v>
      </c>
      <c r="G14" s="20">
        <v>9</v>
      </c>
      <c r="H14" s="20">
        <v>9</v>
      </c>
      <c r="I14" s="20">
        <v>7</v>
      </c>
      <c r="J14" s="51">
        <v>5</v>
      </c>
      <c r="K14" s="20">
        <v>10</v>
      </c>
      <c r="L14" s="20">
        <v>4</v>
      </c>
      <c r="M14" s="20">
        <v>9</v>
      </c>
      <c r="N14" s="22">
        <v>10</v>
      </c>
      <c r="O14" s="51">
        <v>19</v>
      </c>
      <c r="P14" s="20">
        <v>19</v>
      </c>
      <c r="Q14" s="20">
        <v>19</v>
      </c>
      <c r="R14" s="20">
        <v>19</v>
      </c>
      <c r="S14" s="21">
        <v>19</v>
      </c>
      <c r="T14" s="45">
        <f t="shared" si="0"/>
        <v>177</v>
      </c>
      <c r="U14" s="17" t="e">
        <f>LARGE(#REF!,1)</f>
        <v>#REF!</v>
      </c>
      <c r="V14" s="18" t="e">
        <f>#REF!-U14</f>
        <v>#REF!</v>
      </c>
      <c r="W14" s="19" t="e">
        <f>LARGE(#REF!,2)</f>
        <v>#REF!</v>
      </c>
      <c r="X14" s="14" t="e">
        <f>#REF!-U14-W14</f>
        <v>#REF!</v>
      </c>
    </row>
    <row r="15" spans="1:27" ht="16.5" thickBot="1">
      <c r="A15" s="15">
        <v>13</v>
      </c>
      <c r="B15" s="15"/>
      <c r="C15" s="25" t="s">
        <v>41</v>
      </c>
      <c r="D15" s="43" t="s">
        <v>36</v>
      </c>
      <c r="E15" s="51">
        <v>19</v>
      </c>
      <c r="F15" s="20">
        <v>19</v>
      </c>
      <c r="G15" s="20">
        <v>19</v>
      </c>
      <c r="H15" s="20">
        <v>19</v>
      </c>
      <c r="I15" s="21">
        <v>19</v>
      </c>
      <c r="J15" s="51">
        <v>11</v>
      </c>
      <c r="K15" s="20">
        <v>11</v>
      </c>
      <c r="L15" s="20">
        <v>10</v>
      </c>
      <c r="M15" s="20">
        <v>5</v>
      </c>
      <c r="N15" s="22">
        <v>9</v>
      </c>
      <c r="O15" s="51">
        <v>9</v>
      </c>
      <c r="P15" s="20">
        <v>10</v>
      </c>
      <c r="Q15" s="20">
        <v>7</v>
      </c>
      <c r="R15" s="20">
        <v>10</v>
      </c>
      <c r="S15" s="20">
        <v>11</v>
      </c>
      <c r="T15" s="45">
        <f t="shared" si="0"/>
        <v>188</v>
      </c>
      <c r="U15" s="17"/>
      <c r="V15" s="18"/>
      <c r="W15" s="19"/>
      <c r="X15" s="14"/>
    </row>
    <row r="16" spans="1:27" ht="16.5" thickBot="1">
      <c r="A16" s="15">
        <v>14</v>
      </c>
      <c r="B16" s="15"/>
      <c r="C16" s="16" t="s">
        <v>13</v>
      </c>
      <c r="D16" s="30" t="s">
        <v>19</v>
      </c>
      <c r="E16" s="51">
        <v>2</v>
      </c>
      <c r="F16" s="20">
        <v>3</v>
      </c>
      <c r="G16" s="20">
        <v>1</v>
      </c>
      <c r="H16" s="20">
        <v>4</v>
      </c>
      <c r="I16" s="21">
        <v>13</v>
      </c>
      <c r="J16" s="51">
        <v>19</v>
      </c>
      <c r="K16" s="20">
        <v>19</v>
      </c>
      <c r="L16" s="20">
        <v>19</v>
      </c>
      <c r="M16" s="20">
        <v>19</v>
      </c>
      <c r="N16" s="21">
        <v>19</v>
      </c>
      <c r="O16" s="51">
        <v>19</v>
      </c>
      <c r="P16" s="20">
        <v>19</v>
      </c>
      <c r="Q16" s="20">
        <v>19</v>
      </c>
      <c r="R16" s="20">
        <v>19</v>
      </c>
      <c r="S16" s="21">
        <v>19</v>
      </c>
      <c r="T16" s="45">
        <f t="shared" si="0"/>
        <v>213</v>
      </c>
      <c r="U16" s="17" t="e">
        <f>LARGE(#REF!,1)</f>
        <v>#REF!</v>
      </c>
      <c r="V16" s="18" t="e">
        <f>#REF!-U16</f>
        <v>#REF!</v>
      </c>
      <c r="W16" s="19" t="e">
        <f>LARGE(#REF!,2)</f>
        <v>#REF!</v>
      </c>
      <c r="X16" s="14" t="e">
        <f>#REF!-U16-W16</f>
        <v>#REF!</v>
      </c>
    </row>
    <row r="17" spans="1:24" ht="16.5" thickBot="1">
      <c r="A17" s="15">
        <v>15</v>
      </c>
      <c r="B17" s="15"/>
      <c r="C17" s="25" t="s">
        <v>31</v>
      </c>
      <c r="D17" s="43" t="s">
        <v>32</v>
      </c>
      <c r="E17" s="51">
        <v>7</v>
      </c>
      <c r="F17" s="20">
        <v>12</v>
      </c>
      <c r="G17" s="20">
        <v>10</v>
      </c>
      <c r="H17" s="20">
        <v>10</v>
      </c>
      <c r="I17" s="20">
        <v>9</v>
      </c>
      <c r="J17" s="51">
        <v>19</v>
      </c>
      <c r="K17" s="20">
        <v>19</v>
      </c>
      <c r="L17" s="20">
        <v>19</v>
      </c>
      <c r="M17" s="20">
        <v>19</v>
      </c>
      <c r="N17" s="21">
        <v>19</v>
      </c>
      <c r="O17" s="51">
        <v>14</v>
      </c>
      <c r="P17" s="20">
        <v>13</v>
      </c>
      <c r="Q17" s="20">
        <v>13</v>
      </c>
      <c r="R17" s="20">
        <v>14</v>
      </c>
      <c r="S17" s="20">
        <v>13</v>
      </c>
      <c r="T17" s="45">
        <f t="shared" si="0"/>
        <v>210</v>
      </c>
      <c r="U17" s="17" t="e">
        <f>LARGE(#REF!,1)</f>
        <v>#REF!</v>
      </c>
      <c r="V17" s="18" t="e">
        <f>#REF!-U17</f>
        <v>#REF!</v>
      </c>
      <c r="W17" s="19" t="e">
        <f>LARGE(#REF!,2)</f>
        <v>#REF!</v>
      </c>
      <c r="X17" s="14" t="e">
        <f>#REF!-#REF!-W17</f>
        <v>#REF!</v>
      </c>
    </row>
    <row r="18" spans="1:24" ht="16.5" thickBot="1">
      <c r="A18" s="15">
        <v>16</v>
      </c>
      <c r="B18" s="15"/>
      <c r="C18" s="25" t="s">
        <v>42</v>
      </c>
      <c r="D18" s="43" t="s">
        <v>43</v>
      </c>
      <c r="E18" s="51">
        <v>19</v>
      </c>
      <c r="F18" s="20">
        <v>19</v>
      </c>
      <c r="G18" s="20">
        <v>19</v>
      </c>
      <c r="H18" s="20">
        <v>19</v>
      </c>
      <c r="I18" s="21">
        <v>19</v>
      </c>
      <c r="J18" s="51">
        <v>4</v>
      </c>
      <c r="K18" s="20">
        <v>9</v>
      </c>
      <c r="L18" s="20">
        <v>3</v>
      </c>
      <c r="M18" s="20">
        <v>6</v>
      </c>
      <c r="N18" s="22">
        <v>8</v>
      </c>
      <c r="O18" s="51">
        <v>19</v>
      </c>
      <c r="P18" s="20">
        <v>19</v>
      </c>
      <c r="Q18" s="20">
        <v>19</v>
      </c>
      <c r="R18" s="20">
        <v>19</v>
      </c>
      <c r="S18" s="21">
        <v>19</v>
      </c>
      <c r="T18" s="45">
        <f t="shared" si="0"/>
        <v>220</v>
      </c>
      <c r="U18" s="17"/>
      <c r="V18" s="18"/>
      <c r="W18" s="19"/>
      <c r="X18" s="14"/>
    </row>
    <row r="19" spans="1:24" ht="16.5" thickBot="1">
      <c r="A19" s="15">
        <v>17</v>
      </c>
      <c r="B19" s="15"/>
      <c r="C19" s="25" t="s">
        <v>45</v>
      </c>
      <c r="D19" s="43"/>
      <c r="E19" s="51">
        <v>19</v>
      </c>
      <c r="F19" s="20">
        <v>19</v>
      </c>
      <c r="G19" s="20">
        <v>19</v>
      </c>
      <c r="H19" s="20">
        <v>19</v>
      </c>
      <c r="I19" s="21">
        <v>19</v>
      </c>
      <c r="J19" s="51">
        <v>19</v>
      </c>
      <c r="K19" s="20">
        <v>19</v>
      </c>
      <c r="L19" s="20">
        <v>19</v>
      </c>
      <c r="M19" s="20">
        <v>19</v>
      </c>
      <c r="N19" s="21">
        <v>19</v>
      </c>
      <c r="O19" s="51">
        <v>8</v>
      </c>
      <c r="P19" s="20">
        <v>2</v>
      </c>
      <c r="Q19" s="20">
        <v>8</v>
      </c>
      <c r="R19" s="20">
        <v>6</v>
      </c>
      <c r="S19" s="20">
        <v>15</v>
      </c>
      <c r="T19" s="45">
        <f t="shared" si="0"/>
        <v>229</v>
      </c>
      <c r="U19" s="17"/>
      <c r="V19" s="18"/>
      <c r="W19" s="19"/>
      <c r="X19" s="14"/>
    </row>
    <row r="20" spans="1:24" ht="16.5" thickBot="1">
      <c r="A20" s="27">
        <v>18</v>
      </c>
      <c r="B20" s="27"/>
      <c r="C20" s="28" t="s">
        <v>26</v>
      </c>
      <c r="D20" s="44" t="s">
        <v>27</v>
      </c>
      <c r="E20" s="52">
        <v>5</v>
      </c>
      <c r="F20" s="53">
        <v>8</v>
      </c>
      <c r="G20" s="53">
        <v>13</v>
      </c>
      <c r="H20" s="53">
        <v>13</v>
      </c>
      <c r="I20" s="58">
        <v>13</v>
      </c>
      <c r="J20" s="51">
        <v>19</v>
      </c>
      <c r="K20" s="20">
        <v>19</v>
      </c>
      <c r="L20" s="20">
        <v>19</v>
      </c>
      <c r="M20" s="20">
        <v>19</v>
      </c>
      <c r="N20" s="21">
        <v>19</v>
      </c>
      <c r="O20" s="51">
        <v>19</v>
      </c>
      <c r="P20" s="20">
        <v>19</v>
      </c>
      <c r="Q20" s="20">
        <v>19</v>
      </c>
      <c r="R20" s="20">
        <v>19</v>
      </c>
      <c r="S20" s="21">
        <v>19</v>
      </c>
      <c r="T20" s="45">
        <f t="shared" si="0"/>
        <v>242</v>
      </c>
      <c r="U20" s="17" t="e">
        <f>LARGE(E21:E21,1)</f>
        <v>#NUM!</v>
      </c>
      <c r="V20" s="18" t="e">
        <f>T21-U20</f>
        <v>#NUM!</v>
      </c>
      <c r="W20" s="19" t="e">
        <f>LARGE(E21:E21,2)</f>
        <v>#NUM!</v>
      </c>
      <c r="X20" s="14" t="e">
        <f>T21-U20-W20</f>
        <v>#NUM!</v>
      </c>
    </row>
    <row r="21" spans="1:24" ht="16.5" thickBot="1">
      <c r="A21" s="30"/>
      <c r="B21" s="30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7"/>
      <c r="V21" s="18"/>
      <c r="W21" s="19"/>
      <c r="X21" s="14"/>
    </row>
    <row r="22" spans="1:24" ht="16.5" thickBot="1">
      <c r="A22" s="15"/>
      <c r="B22" s="15"/>
      <c r="C22" s="3" t="s">
        <v>11</v>
      </c>
      <c r="D22" s="3" t="s">
        <v>11</v>
      </c>
      <c r="E22" s="1">
        <v>13</v>
      </c>
      <c r="J22" s="3">
        <v>13</v>
      </c>
      <c r="O22" s="3">
        <v>15</v>
      </c>
      <c r="U22" s="31">
        <f>LARGE(E6:E6,1)</f>
        <v>13</v>
      </c>
      <c r="V22" s="18">
        <f>T6-U22</f>
        <v>104</v>
      </c>
      <c r="W22" s="19" t="e">
        <f>LARGE(E6:E6,2)</f>
        <v>#NUM!</v>
      </c>
      <c r="X22" s="14" t="e">
        <f>T6-U22-W22</f>
        <v>#NUM!</v>
      </c>
    </row>
    <row r="23" spans="1:24" ht="16.5" thickBot="1">
      <c r="A23" s="15"/>
      <c r="B23" s="15"/>
      <c r="C23" s="32" t="s">
        <v>10</v>
      </c>
      <c r="D23" s="32" t="s">
        <v>10</v>
      </c>
      <c r="E23" s="1">
        <v>19</v>
      </c>
      <c r="J23" s="3">
        <v>19</v>
      </c>
      <c r="O23" s="3">
        <v>19</v>
      </c>
      <c r="U23" s="31">
        <f>LARGE(E9:E9,1)</f>
        <v>6</v>
      </c>
      <c r="V23" s="18">
        <f>T9-U23</f>
        <v>129</v>
      </c>
      <c r="W23" s="19" t="e">
        <f>LARGE(E9:E9,2)</f>
        <v>#NUM!</v>
      </c>
      <c r="X23" s="14" t="e">
        <f>T9-U23-W23</f>
        <v>#NUM!</v>
      </c>
    </row>
    <row r="24" spans="1:24" ht="16.5" thickBot="1">
      <c r="A24" s="15"/>
      <c r="B24" s="15"/>
      <c r="U24" s="31"/>
      <c r="V24" s="18"/>
      <c r="W24" s="19"/>
      <c r="X24" s="14"/>
    </row>
    <row r="25" spans="1:24" ht="16.5" thickBot="1">
      <c r="A25" s="15"/>
      <c r="B25" s="15"/>
      <c r="C25" s="24"/>
      <c r="D25" s="24"/>
      <c r="U25" s="31">
        <f>LARGE(E10:E10,1)</f>
        <v>4</v>
      </c>
      <c r="V25" s="18">
        <f>T10-U25</f>
        <v>140</v>
      </c>
      <c r="W25" s="19" t="e">
        <f>LARGE(E10:E10,2)</f>
        <v>#NUM!</v>
      </c>
      <c r="X25" s="14" t="e">
        <f>T10-U25-W25</f>
        <v>#NUM!</v>
      </c>
    </row>
    <row r="26" spans="1:24" ht="16.5" thickBot="1">
      <c r="A26" s="15"/>
      <c r="B26" s="15"/>
      <c r="C26" s="1"/>
      <c r="D26" s="1"/>
      <c r="U26" s="31">
        <f>LARGE(E20:E20,1)</f>
        <v>5</v>
      </c>
      <c r="V26" s="18">
        <f>T20-U26</f>
        <v>237</v>
      </c>
      <c r="W26" s="19" t="e">
        <f>LARGE(E19:E19,2)</f>
        <v>#NUM!</v>
      </c>
      <c r="X26" s="14" t="e">
        <f>T19-U29-W26</f>
        <v>#NUM!</v>
      </c>
    </row>
    <row r="27" spans="1:24" ht="16.5" thickBot="1">
      <c r="A27" s="15"/>
      <c r="B27" s="15"/>
      <c r="C27" s="24"/>
      <c r="D27" s="24"/>
      <c r="U27" s="31"/>
      <c r="V27" s="18"/>
      <c r="W27" s="19"/>
      <c r="X27" s="14"/>
    </row>
    <row r="28" spans="1:24" ht="16.5" thickBot="1">
      <c r="A28" s="15"/>
      <c r="B28" s="15"/>
      <c r="C28" s="24"/>
      <c r="D28" s="24"/>
      <c r="U28" s="31"/>
      <c r="V28" s="18"/>
      <c r="W28" s="19"/>
      <c r="X28" s="14"/>
    </row>
    <row r="29" spans="1:24" ht="16.5" thickBot="1">
      <c r="A29" s="15"/>
      <c r="B29" s="15"/>
      <c r="U29" s="31"/>
      <c r="V29" s="18"/>
      <c r="W29" s="19"/>
      <c r="X29" s="14"/>
    </row>
    <row r="30" spans="1:24" ht="16.5" thickBot="1">
      <c r="A30" s="33"/>
      <c r="B30" s="34"/>
      <c r="U30" s="31"/>
      <c r="V30" s="18"/>
      <c r="W30" s="19"/>
      <c r="X30" s="14"/>
    </row>
    <row r="31" spans="1:24" ht="16.5" hidden="1" thickBot="1">
      <c r="A31" s="33"/>
      <c r="B31" s="33"/>
      <c r="C31" s="35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29">
        <f t="shared" ref="T31:T42" si="1">SUM(E31:E31)</f>
        <v>0</v>
      </c>
      <c r="U31" s="23" t="e">
        <f t="shared" ref="U31:U42" si="2">LARGE(E31:E31,1)</f>
        <v>#NUM!</v>
      </c>
      <c r="V31" s="37" t="e">
        <f>T31-U31</f>
        <v>#NUM!</v>
      </c>
      <c r="W31" s="23" t="e">
        <f t="shared" ref="W31:W42" si="3">LARGE(E31:E31,2)</f>
        <v>#NUM!</v>
      </c>
      <c r="X31" s="14" t="e">
        <f t="shared" ref="X31:X42" si="4">T31-U31-W31</f>
        <v>#NUM!</v>
      </c>
    </row>
    <row r="32" spans="1:24" ht="16.5" hidden="1" thickBot="1">
      <c r="A32" s="33">
        <v>18</v>
      </c>
      <c r="B32" s="33"/>
      <c r="C32" s="25"/>
      <c r="D32" s="26"/>
      <c r="E32" s="38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15">
        <f t="shared" si="1"/>
        <v>0</v>
      </c>
      <c r="U32" s="40" t="e">
        <f t="shared" si="2"/>
        <v>#NUM!</v>
      </c>
      <c r="V32" s="19"/>
      <c r="W32" s="19" t="e">
        <f t="shared" si="3"/>
        <v>#NUM!</v>
      </c>
      <c r="X32" s="14" t="e">
        <f t="shared" si="4"/>
        <v>#NUM!</v>
      </c>
    </row>
    <row r="33" spans="1:24" ht="16.5" hidden="1" thickBot="1">
      <c r="A33" s="33">
        <v>19</v>
      </c>
      <c r="B33" s="33"/>
      <c r="C33" s="25"/>
      <c r="D33" s="26"/>
      <c r="E33" s="3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15">
        <f t="shared" si="1"/>
        <v>0</v>
      </c>
      <c r="U33" s="40" t="e">
        <f t="shared" si="2"/>
        <v>#NUM!</v>
      </c>
      <c r="V33" s="19"/>
      <c r="W33" s="19" t="e">
        <f t="shared" si="3"/>
        <v>#NUM!</v>
      </c>
      <c r="X33" s="14" t="e">
        <f t="shared" si="4"/>
        <v>#NUM!</v>
      </c>
    </row>
    <row r="34" spans="1:24" ht="16.5" hidden="1" thickBot="1">
      <c r="A34" s="33">
        <v>20</v>
      </c>
      <c r="B34" s="33"/>
      <c r="C34" s="25"/>
      <c r="D34" s="26"/>
      <c r="E34" s="3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15">
        <f t="shared" si="1"/>
        <v>0</v>
      </c>
      <c r="U34" s="40" t="e">
        <f t="shared" si="2"/>
        <v>#NUM!</v>
      </c>
      <c r="V34" s="19"/>
      <c r="W34" s="19" t="e">
        <f t="shared" si="3"/>
        <v>#NUM!</v>
      </c>
      <c r="X34" s="14" t="e">
        <f t="shared" si="4"/>
        <v>#NUM!</v>
      </c>
    </row>
    <row r="35" spans="1:24" ht="16.5" hidden="1" thickBot="1">
      <c r="A35" s="33">
        <v>21</v>
      </c>
      <c r="B35" s="33"/>
      <c r="C35" s="25"/>
      <c r="D35" s="26"/>
      <c r="E35" s="38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15">
        <f t="shared" si="1"/>
        <v>0</v>
      </c>
      <c r="U35" s="40" t="e">
        <f t="shared" si="2"/>
        <v>#NUM!</v>
      </c>
      <c r="V35" s="19"/>
      <c r="W35" s="19" t="e">
        <f t="shared" si="3"/>
        <v>#NUM!</v>
      </c>
      <c r="X35" s="14" t="e">
        <f t="shared" si="4"/>
        <v>#NUM!</v>
      </c>
    </row>
    <row r="36" spans="1:24" ht="16.5" hidden="1" thickBot="1">
      <c r="A36" s="33">
        <v>22</v>
      </c>
      <c r="B36" s="33"/>
      <c r="C36" s="25"/>
      <c r="D36" s="26"/>
      <c r="E36" s="38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15">
        <f t="shared" si="1"/>
        <v>0</v>
      </c>
      <c r="U36" s="40" t="e">
        <f t="shared" si="2"/>
        <v>#NUM!</v>
      </c>
      <c r="V36" s="19"/>
      <c r="W36" s="19" t="e">
        <f t="shared" si="3"/>
        <v>#NUM!</v>
      </c>
      <c r="X36" s="14" t="e">
        <f t="shared" si="4"/>
        <v>#NUM!</v>
      </c>
    </row>
    <row r="37" spans="1:24" ht="16.5" hidden="1" thickBot="1">
      <c r="A37" s="33">
        <v>23</v>
      </c>
      <c r="B37" s="33"/>
      <c r="C37" s="25"/>
      <c r="D37" s="26"/>
      <c r="E37" s="38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15">
        <f t="shared" si="1"/>
        <v>0</v>
      </c>
      <c r="U37" s="40" t="e">
        <f t="shared" si="2"/>
        <v>#NUM!</v>
      </c>
      <c r="V37" s="19"/>
      <c r="W37" s="19" t="e">
        <f t="shared" si="3"/>
        <v>#NUM!</v>
      </c>
      <c r="X37" s="14" t="e">
        <f t="shared" si="4"/>
        <v>#NUM!</v>
      </c>
    </row>
    <row r="38" spans="1:24" ht="16.5" hidden="1" thickBot="1">
      <c r="A38" s="33">
        <v>24</v>
      </c>
      <c r="B38" s="33"/>
      <c r="C38" s="25"/>
      <c r="D38" s="26"/>
      <c r="E38" s="38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15">
        <f t="shared" si="1"/>
        <v>0</v>
      </c>
      <c r="U38" s="40" t="e">
        <f t="shared" si="2"/>
        <v>#NUM!</v>
      </c>
      <c r="V38" s="19"/>
      <c r="W38" s="19" t="e">
        <f t="shared" si="3"/>
        <v>#NUM!</v>
      </c>
      <c r="X38" s="14" t="e">
        <f t="shared" si="4"/>
        <v>#NUM!</v>
      </c>
    </row>
    <row r="39" spans="1:24" ht="16.5" hidden="1" thickBot="1">
      <c r="A39" s="33">
        <v>26</v>
      </c>
      <c r="B39" s="33"/>
      <c r="C39" s="25"/>
      <c r="D39" s="25"/>
      <c r="E39" s="38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15">
        <f t="shared" si="1"/>
        <v>0</v>
      </c>
      <c r="U39" s="40" t="e">
        <f t="shared" si="2"/>
        <v>#NUM!</v>
      </c>
      <c r="V39" s="19"/>
      <c r="W39" s="19" t="e">
        <f t="shared" si="3"/>
        <v>#NUM!</v>
      </c>
      <c r="X39" s="14" t="e">
        <f t="shared" si="4"/>
        <v>#NUM!</v>
      </c>
    </row>
    <row r="40" spans="1:24" ht="16.5" hidden="1" thickBot="1">
      <c r="A40" s="33">
        <v>27</v>
      </c>
      <c r="B40" s="33"/>
      <c r="C40" s="25"/>
      <c r="D40" s="25"/>
      <c r="E40" s="38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15">
        <f t="shared" si="1"/>
        <v>0</v>
      </c>
      <c r="U40" s="40" t="e">
        <f t="shared" si="2"/>
        <v>#NUM!</v>
      </c>
      <c r="V40" s="19"/>
      <c r="W40" s="19" t="e">
        <f t="shared" si="3"/>
        <v>#NUM!</v>
      </c>
      <c r="X40" s="14" t="e">
        <f t="shared" si="4"/>
        <v>#NUM!</v>
      </c>
    </row>
    <row r="41" spans="1:24" ht="16.5" hidden="1" thickBot="1">
      <c r="A41" s="33">
        <v>25</v>
      </c>
      <c r="B41" s="33"/>
      <c r="C41" s="26"/>
      <c r="D41" s="25"/>
      <c r="E41" s="38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15">
        <f t="shared" si="1"/>
        <v>0</v>
      </c>
      <c r="U41" s="40" t="e">
        <f t="shared" si="2"/>
        <v>#NUM!</v>
      </c>
      <c r="V41" s="19"/>
      <c r="W41" s="19" t="e">
        <f t="shared" si="3"/>
        <v>#NUM!</v>
      </c>
      <c r="X41" s="14" t="e">
        <f t="shared" si="4"/>
        <v>#NUM!</v>
      </c>
    </row>
    <row r="42" spans="1:24" ht="16.5" hidden="1" thickBot="1">
      <c r="A42" s="33">
        <v>28</v>
      </c>
      <c r="B42" s="34"/>
      <c r="C42" s="28"/>
      <c r="D42" s="28"/>
      <c r="E42" s="38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27">
        <f t="shared" si="1"/>
        <v>0</v>
      </c>
      <c r="U42" s="41" t="e">
        <f t="shared" si="2"/>
        <v>#NUM!</v>
      </c>
      <c r="V42" s="23"/>
      <c r="W42" s="23" t="e">
        <f t="shared" si="3"/>
        <v>#NUM!</v>
      </c>
      <c r="X42" s="14" t="e">
        <f t="shared" si="4"/>
        <v>#NUM!</v>
      </c>
    </row>
    <row r="43" spans="1:24" ht="15.75">
      <c r="A43" s="33"/>
      <c r="B43" s="33"/>
      <c r="C43" s="33"/>
      <c r="D43" s="33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19"/>
      <c r="V43" s="19"/>
      <c r="W43" s="19"/>
      <c r="X43" s="19"/>
    </row>
  </sheetData>
  <sortState ref="A3:Y20">
    <sortCondition ref="T4"/>
  </sortState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...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2013-04-04T13:38:32Z</cp:lastPrinted>
  <dcterms:created xsi:type="dcterms:W3CDTF">2009-01-23T11:54:20Z</dcterms:created>
  <dcterms:modified xsi:type="dcterms:W3CDTF">2014-10-06T13:50:07Z</dcterms:modified>
</cp:coreProperties>
</file>